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<sst xmlns="http://schemas.openxmlformats.org/spreadsheetml/2006/main" count="113" uniqueCount="105">
  <si>
    <t>徐州师范大学</t>
  </si>
  <si>
    <t>本学期授课时数</t>
  </si>
  <si>
    <t>课  程  名  称</t>
  </si>
  <si>
    <t>学          分</t>
  </si>
  <si>
    <t>院      （系）</t>
  </si>
  <si>
    <t>专          业</t>
  </si>
  <si>
    <t>班          级</t>
  </si>
  <si>
    <t>课程考核记录表</t>
  </si>
  <si>
    <t>期
末
考
试
成
绩</t>
  </si>
  <si>
    <t>学
期
考
核
成
绩</t>
  </si>
  <si>
    <r>
      <t xml:space="preserve">     考
        核
  </t>
    </r>
    <r>
      <rPr>
        <sz val="14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9"/>
        <rFont val="宋体"/>
        <family val="0"/>
      </rPr>
      <t xml:space="preserve"> </t>
    </r>
    <r>
      <rPr>
        <sz val="12"/>
        <rFont val="宋体"/>
        <family val="0"/>
      </rPr>
      <t>姓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项
  学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目
          名
      号</t>
    </r>
  </si>
  <si>
    <t>考核结果：</t>
  </si>
  <si>
    <t>占</t>
  </si>
  <si>
    <t>％</t>
  </si>
  <si>
    <t>考核说明：</t>
  </si>
  <si>
    <r>
      <t xml:space="preserve">1. </t>
    </r>
    <r>
      <rPr>
        <sz val="12"/>
        <rFont val="宋体"/>
        <family val="0"/>
      </rPr>
      <t>所有课程按百分制记分。</t>
    </r>
  </si>
  <si>
    <r>
      <t xml:space="preserve">2. </t>
    </r>
    <r>
      <rPr>
        <sz val="12"/>
        <rFont val="宋体"/>
        <family val="0"/>
      </rPr>
      <t>学期总成绩构成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平时成绩占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％，期末成绩占</t>
    </r>
    <r>
      <rPr>
        <sz val="12"/>
        <rFont val="Times New Roman"/>
        <family val="1"/>
      </rPr>
      <t>70</t>
    </r>
    <r>
      <rPr>
        <sz val="12"/>
        <rFont val="宋体"/>
        <family val="0"/>
      </rPr>
      <t>％评定（具体比例，
由各院系教学委员会根据专业及课程性质而定）；其中平时成绩包括：
出勤、课堂提问、作业、实践性教学、期中考试。</t>
    </r>
  </si>
  <si>
    <t>任课教师：</t>
  </si>
  <si>
    <t>修读人数：</t>
  </si>
  <si>
    <t>评分教师签名：</t>
  </si>
  <si>
    <t>缺  考 人 数：</t>
  </si>
  <si>
    <r>
      <t>90</t>
    </r>
    <r>
      <rPr>
        <sz val="12"/>
        <rFont val="宋体"/>
        <family val="0"/>
      </rPr>
      <t>分以上人数：</t>
    </r>
  </si>
  <si>
    <r>
      <t>80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90</t>
    </r>
    <r>
      <rPr>
        <sz val="12"/>
        <rFont val="宋体"/>
        <family val="0"/>
      </rPr>
      <t>分人数：</t>
    </r>
  </si>
  <si>
    <r>
      <t>70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80</t>
    </r>
    <r>
      <rPr>
        <sz val="12"/>
        <rFont val="宋体"/>
        <family val="0"/>
      </rPr>
      <t>分人数：</t>
    </r>
  </si>
  <si>
    <r>
      <t>60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70</t>
    </r>
    <r>
      <rPr>
        <sz val="12"/>
        <rFont val="宋体"/>
        <family val="0"/>
      </rPr>
      <t>分人数：</t>
    </r>
  </si>
  <si>
    <r>
      <t>60</t>
    </r>
    <r>
      <rPr>
        <sz val="12"/>
        <rFont val="宋体"/>
        <family val="0"/>
      </rPr>
      <t>分以下人数：</t>
    </r>
  </si>
  <si>
    <t>考核日期：</t>
  </si>
  <si>
    <t>外国语学院</t>
  </si>
  <si>
    <t>平
时
总
评
成
绩</t>
  </si>
  <si>
    <t>备
注</t>
  </si>
  <si>
    <t>国际市场营销</t>
  </si>
  <si>
    <r>
      <t xml:space="preserve">2007 /2008 </t>
    </r>
    <r>
      <rPr>
        <sz val="16"/>
        <rFont val="宋体"/>
        <family val="0"/>
      </rPr>
      <t>学年第一学期</t>
    </r>
  </si>
  <si>
    <r>
      <t>2007</t>
    </r>
    <r>
      <rPr>
        <sz val="16"/>
        <rFont val="宋体"/>
        <family val="0"/>
      </rPr>
      <t>级（</t>
    </r>
    <r>
      <rPr>
        <sz val="16"/>
        <rFont val="Times New Roman"/>
        <family val="1"/>
      </rPr>
      <t>1</t>
    </r>
    <r>
      <rPr>
        <sz val="16"/>
        <rFont val="宋体"/>
        <family val="0"/>
      </rPr>
      <t>）班</t>
    </r>
  </si>
  <si>
    <t>07043126</t>
  </si>
  <si>
    <t>马超轶</t>
  </si>
  <si>
    <t>07043127</t>
  </si>
  <si>
    <t>尹学栋</t>
  </si>
  <si>
    <t>07043128</t>
  </si>
  <si>
    <t>王  庆</t>
  </si>
  <si>
    <t>07043129</t>
  </si>
  <si>
    <t>王  茜</t>
  </si>
  <si>
    <t>07043130</t>
  </si>
  <si>
    <t>王  琦</t>
  </si>
  <si>
    <t>07043131</t>
  </si>
  <si>
    <t>王圣豪</t>
  </si>
  <si>
    <t>07043132</t>
  </si>
  <si>
    <t>刘泽天</t>
  </si>
  <si>
    <t>07043133</t>
  </si>
  <si>
    <t>孙涵光</t>
  </si>
  <si>
    <t>07043134</t>
  </si>
  <si>
    <t>安  慰</t>
  </si>
  <si>
    <t>07043135</t>
  </si>
  <si>
    <t>许  光</t>
  </si>
  <si>
    <t>07043136</t>
  </si>
  <si>
    <t>严小雯</t>
  </si>
  <si>
    <t>07043137</t>
  </si>
  <si>
    <t>余晓丹</t>
  </si>
  <si>
    <t>07043138</t>
  </si>
  <si>
    <t>张  莺</t>
  </si>
  <si>
    <t>07043139</t>
  </si>
  <si>
    <t>张丹妮</t>
  </si>
  <si>
    <t>07043140</t>
  </si>
  <si>
    <t>李  鑫</t>
  </si>
  <si>
    <t>07043141</t>
  </si>
  <si>
    <t>杜晓宝</t>
  </si>
  <si>
    <t>07043142</t>
  </si>
  <si>
    <t>沈敏君</t>
  </si>
  <si>
    <t>07043143</t>
  </si>
  <si>
    <t>陆晓琳</t>
  </si>
  <si>
    <t>07043144</t>
  </si>
  <si>
    <t>陈  泉</t>
  </si>
  <si>
    <t>07043145</t>
  </si>
  <si>
    <t>周  扬</t>
  </si>
  <si>
    <t>07043146</t>
  </si>
  <si>
    <t>周  青</t>
  </si>
  <si>
    <t>07043147</t>
  </si>
  <si>
    <t>周瑜晗</t>
  </si>
  <si>
    <t>07043148</t>
  </si>
  <si>
    <t>范晶晶</t>
  </si>
  <si>
    <t>07043149</t>
  </si>
  <si>
    <t>范翠宇</t>
  </si>
  <si>
    <t>07043150</t>
  </si>
  <si>
    <t>姚晶晶</t>
  </si>
  <si>
    <t>07043151</t>
  </si>
  <si>
    <t>钟  旭</t>
  </si>
  <si>
    <t>07043152</t>
  </si>
  <si>
    <t>夏  源</t>
  </si>
  <si>
    <t>07043153</t>
  </si>
  <si>
    <t>殷  慧</t>
  </si>
  <si>
    <t>07043154</t>
  </si>
  <si>
    <t>诸  乾</t>
  </si>
  <si>
    <t>07043155</t>
  </si>
  <si>
    <t>黄  帅</t>
  </si>
  <si>
    <t>07043156</t>
  </si>
  <si>
    <t>黄力波</t>
  </si>
  <si>
    <t>07043157</t>
  </si>
  <si>
    <t>黄伊成</t>
  </si>
  <si>
    <t>07043158</t>
  </si>
  <si>
    <t>蒋  娜</t>
  </si>
  <si>
    <t>07043159</t>
  </si>
  <si>
    <t>谢绍韫</t>
  </si>
  <si>
    <t>07043160</t>
  </si>
  <si>
    <t>霍永健</t>
  </si>
  <si>
    <t>07043161</t>
  </si>
  <si>
    <t>戴云霓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</si>
</sst>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0.0"/>
    <numFmt numFmtId="181" formatCode="0.0_);[Red]\(0.0\)"/>
    <numFmt numFmtId="182" formatCode="0_);[Red]\(0\)"/>
  </numFmts>
  <fonts count="1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宋体"/>
      <family val="0"/>
    </font>
    <font>
      <sz val="36"/>
      <name val="宋体"/>
      <family val="0"/>
    </font>
    <font>
      <sz val="32"/>
      <name val="宋体"/>
      <family val="0"/>
    </font>
    <font>
      <sz val="24"/>
      <name val="楷体_GB2312"/>
      <family val="3"/>
    </font>
    <font>
      <sz val="14"/>
      <name val="宋体"/>
      <family val="0"/>
    </font>
    <font>
      <u val="single"/>
      <sz val="10.5"/>
      <name val="Times New Roman"/>
      <family val="1"/>
    </font>
    <font>
      <sz val="10.5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10" fillId="0" borderId="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1" fillId="0" borderId="2" xfId="0" applyFont="1" applyBorder="1" applyAlignment="1" quotePrefix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 quotePrefix="1">
      <alignment horizontal="center" wrapText="1"/>
    </xf>
    <xf numFmtId="0" fontId="11" fillId="0" borderId="2" xfId="0" applyFont="1" applyBorder="1" applyAlignment="1" quotePrefix="1">
      <alignment horizontal="center" wrapText="1"/>
    </xf>
    <xf numFmtId="0" fontId="11" fillId="0" borderId="2" xfId="0" applyFont="1" applyBorder="1" applyAlignment="1">
      <alignment horizontal="center" wrapText="1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 quotePrefix="1">
      <alignment horizontal="center" vertical="center"/>
    </xf>
    <xf numFmtId="181" fontId="11" fillId="0" borderId="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82" fontId="11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0</xdr:rowOff>
    </xdr:from>
    <xdr:to>
      <xdr:col>10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5038725" y="7753350"/>
          <a:ext cx="14382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5038725" y="7753350"/>
          <a:ext cx="7334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2"/>
  <sheetViews>
    <sheetView tabSelected="1" workbookViewId="0" topLeftCell="A1">
      <selection activeCell="U67" sqref="U1:X16384"/>
    </sheetView>
  </sheetViews>
  <sheetFormatPr defaultColWidth="9.00390625" defaultRowHeight="14.25"/>
  <cols>
    <col min="1" max="1" width="8.125" style="0" customWidth="1"/>
    <col min="2" max="2" width="9.875" style="0" customWidth="1"/>
    <col min="3" max="3" width="10.25390625" style="0" customWidth="1"/>
    <col min="4" max="4" width="3.375" style="0" customWidth="1"/>
    <col min="5" max="6" width="12.375" style="0" customWidth="1"/>
    <col min="7" max="7" width="5.125" style="0" customWidth="1"/>
    <col min="8" max="8" width="4.625" style="0" customWidth="1"/>
    <col min="9" max="9" width="9.625" style="0" customWidth="1"/>
    <col min="10" max="10" width="9.25390625" style="0" customWidth="1"/>
    <col min="11" max="18" width="4.875" style="1" customWidth="1"/>
    <col min="19" max="20" width="4.375" style="0" customWidth="1"/>
    <col min="21" max="24" width="9.00390625" style="0" hidden="1" customWidth="1"/>
  </cols>
  <sheetData>
    <row r="1" ht="73.5" customHeight="1"/>
    <row r="2" spans="1:7" ht="31.5">
      <c r="A2" s="57" t="s">
        <v>0</v>
      </c>
      <c r="B2" s="57"/>
      <c r="C2" s="57"/>
      <c r="D2" s="57"/>
      <c r="E2" s="57"/>
      <c r="F2" s="57"/>
      <c r="G2" s="57"/>
    </row>
    <row r="3" spans="1:7" ht="33.75" customHeight="1">
      <c r="A3" s="58" t="s">
        <v>31</v>
      </c>
      <c r="B3" s="58"/>
      <c r="C3" s="58"/>
      <c r="D3" s="58"/>
      <c r="E3" s="58"/>
      <c r="F3" s="58"/>
      <c r="G3" s="58"/>
    </row>
    <row r="4" ht="42.75" customHeight="1"/>
    <row r="5" spans="1:18" s="3" customFormat="1" ht="46.5">
      <c r="A5" s="59" t="s">
        <v>7</v>
      </c>
      <c r="B5" s="59"/>
      <c r="C5" s="59"/>
      <c r="D5" s="59"/>
      <c r="E5" s="59"/>
      <c r="F5" s="59"/>
      <c r="G5" s="59"/>
      <c r="K5" s="19"/>
      <c r="L5" s="19"/>
      <c r="M5" s="19"/>
      <c r="N5" s="19"/>
      <c r="O5" s="19"/>
      <c r="P5" s="19"/>
      <c r="Q5" s="19"/>
      <c r="R5" s="19"/>
    </row>
    <row r="6" spans="1:18" s="3" customFormat="1" ht="46.5">
      <c r="A6" s="2"/>
      <c r="B6" s="2"/>
      <c r="C6" s="2"/>
      <c r="D6" s="2"/>
      <c r="E6" s="2"/>
      <c r="F6" s="2"/>
      <c r="G6" s="2"/>
      <c r="K6" s="19"/>
      <c r="L6" s="19"/>
      <c r="M6" s="19"/>
      <c r="N6" s="19"/>
      <c r="O6" s="19"/>
      <c r="P6" s="19"/>
      <c r="Q6" s="19"/>
      <c r="R6" s="19"/>
    </row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spans="2:6" ht="24.75" customHeight="1">
      <c r="B14" s="54" t="s">
        <v>2</v>
      </c>
      <c r="C14" s="54"/>
      <c r="E14" s="60"/>
      <c r="F14" s="60"/>
    </row>
    <row r="15" spans="2:6" ht="24.75" customHeight="1">
      <c r="B15" s="54" t="s">
        <v>1</v>
      </c>
      <c r="C15" s="54"/>
      <c r="E15" s="55"/>
      <c r="F15" s="55"/>
    </row>
    <row r="16" spans="2:6" ht="24.75" customHeight="1">
      <c r="B16" s="54" t="s">
        <v>3</v>
      </c>
      <c r="C16" s="54"/>
      <c r="E16" s="55"/>
      <c r="F16" s="55"/>
    </row>
    <row r="17" spans="2:6" ht="24.75" customHeight="1">
      <c r="B17" s="54" t="s">
        <v>4</v>
      </c>
      <c r="C17" s="54"/>
      <c r="E17" s="55" t="s">
        <v>27</v>
      </c>
      <c r="F17" s="56"/>
    </row>
    <row r="18" spans="2:6" ht="24.75" customHeight="1">
      <c r="B18" s="54" t="s">
        <v>5</v>
      </c>
      <c r="C18" s="54"/>
      <c r="E18" s="55" t="s">
        <v>30</v>
      </c>
      <c r="F18" s="56"/>
    </row>
    <row r="19" spans="2:6" ht="24.75" customHeight="1">
      <c r="B19" s="54" t="s">
        <v>6</v>
      </c>
      <c r="C19" s="54"/>
      <c r="E19" s="49" t="s">
        <v>32</v>
      </c>
      <c r="F19" s="50"/>
    </row>
    <row r="21" spans="9:20" ht="95.25" customHeight="1">
      <c r="I21" s="51" t="s">
        <v>10</v>
      </c>
      <c r="J21" s="52"/>
      <c r="K21" s="36"/>
      <c r="L21" s="36"/>
      <c r="M21" s="36"/>
      <c r="N21" s="36"/>
      <c r="O21" s="36"/>
      <c r="P21" s="6"/>
      <c r="Q21" s="6" t="s">
        <v>28</v>
      </c>
      <c r="R21" s="6" t="s">
        <v>8</v>
      </c>
      <c r="S21" s="6" t="s">
        <v>9</v>
      </c>
      <c r="T21" s="6" t="s">
        <v>29</v>
      </c>
    </row>
    <row r="22" spans="9:24" s="25" customFormat="1" ht="12.75" customHeight="1">
      <c r="I22" s="35" t="s">
        <v>33</v>
      </c>
      <c r="J22" s="35" t="s">
        <v>34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39"/>
      <c r="Q22" s="39">
        <f>(K22+L22+M22+N22+O22)/5</f>
        <v>0</v>
      </c>
      <c r="R22" s="39">
        <v>0</v>
      </c>
      <c r="S22" s="40">
        <f>Q22*0.3+R22*0.7</f>
        <v>0</v>
      </c>
      <c r="T22" s="35"/>
      <c r="U22" s="25">
        <f>INT(S22/89.5)</f>
        <v>0</v>
      </c>
      <c r="V22" s="25">
        <f>INT(S22/79.5)</f>
        <v>0</v>
      </c>
      <c r="W22" s="25">
        <f>INT(S22/69.5)</f>
        <v>0</v>
      </c>
      <c r="X22" s="25">
        <f>INT(S22/59.5)</f>
        <v>0</v>
      </c>
    </row>
    <row r="23" spans="9:24" s="25" customFormat="1" ht="12.75" customHeight="1">
      <c r="I23" s="35" t="s">
        <v>35</v>
      </c>
      <c r="J23" s="35" t="s">
        <v>36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39"/>
      <c r="Q23" s="39">
        <f aca="true" t="shared" si="0" ref="Q23:Q57">(K23+L23+M23+N23+O23)/5</f>
        <v>0</v>
      </c>
      <c r="R23" s="39">
        <v>0</v>
      </c>
      <c r="S23" s="40">
        <f aca="true" t="shared" si="1" ref="S23:S57">Q23*0.3+R23*0.7</f>
        <v>0</v>
      </c>
      <c r="T23" s="35"/>
      <c r="U23" s="25">
        <f aca="true" t="shared" si="2" ref="U23:U86">INT(S23/89.5)</f>
        <v>0</v>
      </c>
      <c r="V23" s="25">
        <f aca="true" t="shared" si="3" ref="V23:V86">INT(S23/79.5)</f>
        <v>0</v>
      </c>
      <c r="W23" s="25">
        <f aca="true" t="shared" si="4" ref="W23:W86">INT(S23/69.5)</f>
        <v>0</v>
      </c>
      <c r="X23" s="25">
        <f aca="true" t="shared" si="5" ref="X23:X86">INT(S23/59.5)</f>
        <v>0</v>
      </c>
    </row>
    <row r="24" spans="9:24" s="25" customFormat="1" ht="12.75" customHeight="1">
      <c r="I24" s="35" t="s">
        <v>37</v>
      </c>
      <c r="J24" s="35" t="s">
        <v>38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39"/>
      <c r="Q24" s="39">
        <f t="shared" si="0"/>
        <v>0</v>
      </c>
      <c r="R24" s="39">
        <v>0</v>
      </c>
      <c r="S24" s="40">
        <f t="shared" si="1"/>
        <v>0</v>
      </c>
      <c r="T24" s="35"/>
      <c r="U24" s="25">
        <f t="shared" si="2"/>
        <v>0</v>
      </c>
      <c r="V24" s="25">
        <f t="shared" si="3"/>
        <v>0</v>
      </c>
      <c r="W24" s="25">
        <f t="shared" si="4"/>
        <v>0</v>
      </c>
      <c r="X24" s="25">
        <f t="shared" si="5"/>
        <v>0</v>
      </c>
    </row>
    <row r="25" spans="9:24" s="25" customFormat="1" ht="12.75" customHeight="1">
      <c r="I25" s="35" t="s">
        <v>39</v>
      </c>
      <c r="J25" s="35" t="s">
        <v>40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39"/>
      <c r="Q25" s="39">
        <f t="shared" si="0"/>
        <v>0</v>
      </c>
      <c r="R25" s="39">
        <v>0</v>
      </c>
      <c r="S25" s="40">
        <f t="shared" si="1"/>
        <v>0</v>
      </c>
      <c r="T25" s="35"/>
      <c r="U25" s="25">
        <f t="shared" si="2"/>
        <v>0</v>
      </c>
      <c r="V25" s="25">
        <f t="shared" si="3"/>
        <v>0</v>
      </c>
      <c r="W25" s="25">
        <f t="shared" si="4"/>
        <v>0</v>
      </c>
      <c r="X25" s="25">
        <f t="shared" si="5"/>
        <v>0</v>
      </c>
    </row>
    <row r="26" spans="9:24" s="25" customFormat="1" ht="12.75" customHeight="1">
      <c r="I26" s="35" t="s">
        <v>41</v>
      </c>
      <c r="J26" s="35" t="s">
        <v>42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39"/>
      <c r="Q26" s="39">
        <f t="shared" si="0"/>
        <v>0</v>
      </c>
      <c r="R26" s="39">
        <v>0</v>
      </c>
      <c r="S26" s="40">
        <f t="shared" si="1"/>
        <v>0</v>
      </c>
      <c r="T26" s="35"/>
      <c r="U26" s="25">
        <f t="shared" si="2"/>
        <v>0</v>
      </c>
      <c r="V26" s="25">
        <f t="shared" si="3"/>
        <v>0</v>
      </c>
      <c r="W26" s="25">
        <f t="shared" si="4"/>
        <v>0</v>
      </c>
      <c r="X26" s="25">
        <f t="shared" si="5"/>
        <v>0</v>
      </c>
    </row>
    <row r="27" spans="9:24" s="25" customFormat="1" ht="12.75" customHeight="1">
      <c r="I27" s="35" t="s">
        <v>43</v>
      </c>
      <c r="J27" s="35" t="s">
        <v>44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39"/>
      <c r="Q27" s="39">
        <f t="shared" si="0"/>
        <v>0</v>
      </c>
      <c r="R27" s="39">
        <v>0</v>
      </c>
      <c r="S27" s="40">
        <f t="shared" si="1"/>
        <v>0</v>
      </c>
      <c r="T27" s="35"/>
      <c r="U27" s="25">
        <f t="shared" si="2"/>
        <v>0</v>
      </c>
      <c r="V27" s="25">
        <f t="shared" si="3"/>
        <v>0</v>
      </c>
      <c r="W27" s="25">
        <f t="shared" si="4"/>
        <v>0</v>
      </c>
      <c r="X27" s="25">
        <f t="shared" si="5"/>
        <v>0</v>
      </c>
    </row>
    <row r="28" spans="9:24" s="25" customFormat="1" ht="12.75" customHeight="1">
      <c r="I28" s="35" t="s">
        <v>45</v>
      </c>
      <c r="J28" s="35" t="s">
        <v>46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39"/>
      <c r="Q28" s="39">
        <f t="shared" si="0"/>
        <v>0</v>
      </c>
      <c r="R28" s="39">
        <v>0</v>
      </c>
      <c r="S28" s="40">
        <f t="shared" si="1"/>
        <v>0</v>
      </c>
      <c r="T28" s="35"/>
      <c r="U28" s="25">
        <f t="shared" si="2"/>
        <v>0</v>
      </c>
      <c r="V28" s="25">
        <f t="shared" si="3"/>
        <v>0</v>
      </c>
      <c r="W28" s="25">
        <f t="shared" si="4"/>
        <v>0</v>
      </c>
      <c r="X28" s="25">
        <f t="shared" si="5"/>
        <v>0</v>
      </c>
    </row>
    <row r="29" spans="9:24" s="25" customFormat="1" ht="12.75" customHeight="1">
      <c r="I29" s="35" t="s">
        <v>47</v>
      </c>
      <c r="J29" s="35" t="s">
        <v>48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39"/>
      <c r="Q29" s="39">
        <f t="shared" si="0"/>
        <v>0</v>
      </c>
      <c r="R29" s="39">
        <v>0</v>
      </c>
      <c r="S29" s="40">
        <f t="shared" si="1"/>
        <v>0</v>
      </c>
      <c r="T29" s="35"/>
      <c r="U29" s="25">
        <f t="shared" si="2"/>
        <v>0</v>
      </c>
      <c r="V29" s="25">
        <f t="shared" si="3"/>
        <v>0</v>
      </c>
      <c r="W29" s="25">
        <f t="shared" si="4"/>
        <v>0</v>
      </c>
      <c r="X29" s="25">
        <f t="shared" si="5"/>
        <v>0</v>
      </c>
    </row>
    <row r="30" spans="9:24" s="25" customFormat="1" ht="12.75" customHeight="1">
      <c r="I30" s="35" t="s">
        <v>49</v>
      </c>
      <c r="J30" s="35" t="s">
        <v>50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39"/>
      <c r="Q30" s="39">
        <f t="shared" si="0"/>
        <v>0</v>
      </c>
      <c r="R30" s="39">
        <v>0</v>
      </c>
      <c r="S30" s="40">
        <f t="shared" si="1"/>
        <v>0</v>
      </c>
      <c r="T30" s="35"/>
      <c r="U30" s="25">
        <f t="shared" si="2"/>
        <v>0</v>
      </c>
      <c r="V30" s="25">
        <f t="shared" si="3"/>
        <v>0</v>
      </c>
      <c r="W30" s="25">
        <f t="shared" si="4"/>
        <v>0</v>
      </c>
      <c r="X30" s="25">
        <f t="shared" si="5"/>
        <v>0</v>
      </c>
    </row>
    <row r="31" spans="9:24" s="25" customFormat="1" ht="12.75" customHeight="1">
      <c r="I31" s="35" t="s">
        <v>51</v>
      </c>
      <c r="J31" s="35" t="s">
        <v>52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39"/>
      <c r="Q31" s="39">
        <f t="shared" si="0"/>
        <v>0</v>
      </c>
      <c r="R31" s="39">
        <v>0</v>
      </c>
      <c r="S31" s="40">
        <f t="shared" si="1"/>
        <v>0</v>
      </c>
      <c r="T31" s="35"/>
      <c r="U31" s="25">
        <f t="shared" si="2"/>
        <v>0</v>
      </c>
      <c r="V31" s="25">
        <f t="shared" si="3"/>
        <v>0</v>
      </c>
      <c r="W31" s="25">
        <f t="shared" si="4"/>
        <v>0</v>
      </c>
      <c r="X31" s="25">
        <f t="shared" si="5"/>
        <v>0</v>
      </c>
    </row>
    <row r="32" spans="9:24" s="25" customFormat="1" ht="12.75" customHeight="1">
      <c r="I32" s="35" t="s">
        <v>53</v>
      </c>
      <c r="J32" s="35" t="s">
        <v>54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39"/>
      <c r="Q32" s="39">
        <f t="shared" si="0"/>
        <v>0</v>
      </c>
      <c r="R32" s="39">
        <v>0</v>
      </c>
      <c r="S32" s="40">
        <f t="shared" si="1"/>
        <v>0</v>
      </c>
      <c r="T32" s="35"/>
      <c r="U32" s="25">
        <f t="shared" si="2"/>
        <v>0</v>
      </c>
      <c r="V32" s="25">
        <f t="shared" si="3"/>
        <v>0</v>
      </c>
      <c r="W32" s="25">
        <f t="shared" si="4"/>
        <v>0</v>
      </c>
      <c r="X32" s="25">
        <f t="shared" si="5"/>
        <v>0</v>
      </c>
    </row>
    <row r="33" spans="9:24" s="25" customFormat="1" ht="12.75" customHeight="1">
      <c r="I33" s="35" t="s">
        <v>55</v>
      </c>
      <c r="J33" s="35" t="s">
        <v>56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39"/>
      <c r="Q33" s="39">
        <f t="shared" si="0"/>
        <v>0</v>
      </c>
      <c r="R33" s="39">
        <v>0</v>
      </c>
      <c r="S33" s="40">
        <f t="shared" si="1"/>
        <v>0</v>
      </c>
      <c r="T33" s="35"/>
      <c r="U33" s="25">
        <f t="shared" si="2"/>
        <v>0</v>
      </c>
      <c r="V33" s="25">
        <f t="shared" si="3"/>
        <v>0</v>
      </c>
      <c r="W33" s="25">
        <f t="shared" si="4"/>
        <v>0</v>
      </c>
      <c r="X33" s="25">
        <f t="shared" si="5"/>
        <v>0</v>
      </c>
    </row>
    <row r="34" spans="9:24" s="25" customFormat="1" ht="12.75" customHeight="1">
      <c r="I34" s="35" t="s">
        <v>57</v>
      </c>
      <c r="J34" s="35" t="s">
        <v>58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39"/>
      <c r="Q34" s="39">
        <f t="shared" si="0"/>
        <v>0</v>
      </c>
      <c r="R34" s="39">
        <v>0</v>
      </c>
      <c r="S34" s="40">
        <f t="shared" si="1"/>
        <v>0</v>
      </c>
      <c r="T34" s="35"/>
      <c r="U34" s="25">
        <f t="shared" si="2"/>
        <v>0</v>
      </c>
      <c r="V34" s="25">
        <f t="shared" si="3"/>
        <v>0</v>
      </c>
      <c r="W34" s="25">
        <f t="shared" si="4"/>
        <v>0</v>
      </c>
      <c r="X34" s="25">
        <f t="shared" si="5"/>
        <v>0</v>
      </c>
    </row>
    <row r="35" spans="9:24" s="25" customFormat="1" ht="12.75" customHeight="1">
      <c r="I35" s="35" t="s">
        <v>59</v>
      </c>
      <c r="J35" s="35" t="s">
        <v>60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39"/>
      <c r="Q35" s="39">
        <f t="shared" si="0"/>
        <v>0</v>
      </c>
      <c r="R35" s="39">
        <v>0</v>
      </c>
      <c r="S35" s="40">
        <f t="shared" si="1"/>
        <v>0</v>
      </c>
      <c r="T35" s="35"/>
      <c r="U35" s="25">
        <f t="shared" si="2"/>
        <v>0</v>
      </c>
      <c r="V35" s="25">
        <f t="shared" si="3"/>
        <v>0</v>
      </c>
      <c r="W35" s="25">
        <f t="shared" si="4"/>
        <v>0</v>
      </c>
      <c r="X35" s="25">
        <f t="shared" si="5"/>
        <v>0</v>
      </c>
    </row>
    <row r="36" spans="9:24" s="25" customFormat="1" ht="12.75" customHeight="1">
      <c r="I36" s="35" t="s">
        <v>61</v>
      </c>
      <c r="J36" s="35" t="s">
        <v>62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39"/>
      <c r="Q36" s="39">
        <f t="shared" si="0"/>
        <v>0</v>
      </c>
      <c r="R36" s="39">
        <v>0</v>
      </c>
      <c r="S36" s="40">
        <f t="shared" si="1"/>
        <v>0</v>
      </c>
      <c r="T36" s="35"/>
      <c r="U36" s="25">
        <f t="shared" si="2"/>
        <v>0</v>
      </c>
      <c r="V36" s="25">
        <f t="shared" si="3"/>
        <v>0</v>
      </c>
      <c r="W36" s="25">
        <f t="shared" si="4"/>
        <v>0</v>
      </c>
      <c r="X36" s="25">
        <f t="shared" si="5"/>
        <v>0</v>
      </c>
    </row>
    <row r="37" spans="9:24" s="25" customFormat="1" ht="12.75" customHeight="1">
      <c r="I37" s="35" t="s">
        <v>63</v>
      </c>
      <c r="J37" s="35" t="s">
        <v>64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39"/>
      <c r="Q37" s="39">
        <f t="shared" si="0"/>
        <v>0</v>
      </c>
      <c r="R37" s="39">
        <v>0</v>
      </c>
      <c r="S37" s="40">
        <f t="shared" si="1"/>
        <v>0</v>
      </c>
      <c r="T37" s="35"/>
      <c r="U37" s="25">
        <f t="shared" si="2"/>
        <v>0</v>
      </c>
      <c r="V37" s="25">
        <f t="shared" si="3"/>
        <v>0</v>
      </c>
      <c r="W37" s="25">
        <f t="shared" si="4"/>
        <v>0</v>
      </c>
      <c r="X37" s="25">
        <f t="shared" si="5"/>
        <v>0</v>
      </c>
    </row>
    <row r="38" spans="9:24" s="25" customFormat="1" ht="12.75" customHeight="1">
      <c r="I38" s="35" t="s">
        <v>65</v>
      </c>
      <c r="J38" s="35" t="s">
        <v>66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39"/>
      <c r="Q38" s="39">
        <f t="shared" si="0"/>
        <v>0</v>
      </c>
      <c r="R38" s="39">
        <v>0</v>
      </c>
      <c r="S38" s="40">
        <f t="shared" si="1"/>
        <v>0</v>
      </c>
      <c r="T38" s="35"/>
      <c r="U38" s="25">
        <f t="shared" si="2"/>
        <v>0</v>
      </c>
      <c r="V38" s="25">
        <f t="shared" si="3"/>
        <v>0</v>
      </c>
      <c r="W38" s="25">
        <f t="shared" si="4"/>
        <v>0</v>
      </c>
      <c r="X38" s="25">
        <f t="shared" si="5"/>
        <v>0</v>
      </c>
    </row>
    <row r="39" spans="9:24" s="25" customFormat="1" ht="12.75" customHeight="1">
      <c r="I39" s="35" t="s">
        <v>67</v>
      </c>
      <c r="J39" s="35" t="s">
        <v>68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39"/>
      <c r="Q39" s="39">
        <f t="shared" si="0"/>
        <v>0</v>
      </c>
      <c r="R39" s="39">
        <v>0</v>
      </c>
      <c r="S39" s="40">
        <f t="shared" si="1"/>
        <v>0</v>
      </c>
      <c r="T39" s="35"/>
      <c r="U39" s="25">
        <f t="shared" si="2"/>
        <v>0</v>
      </c>
      <c r="V39" s="25">
        <f t="shared" si="3"/>
        <v>0</v>
      </c>
      <c r="W39" s="25">
        <f t="shared" si="4"/>
        <v>0</v>
      </c>
      <c r="X39" s="25">
        <f t="shared" si="5"/>
        <v>0</v>
      </c>
    </row>
    <row r="40" spans="9:24" s="25" customFormat="1" ht="12.75" customHeight="1">
      <c r="I40" s="35" t="s">
        <v>69</v>
      </c>
      <c r="J40" s="35" t="s">
        <v>70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39"/>
      <c r="Q40" s="39">
        <f t="shared" si="0"/>
        <v>0</v>
      </c>
      <c r="R40" s="39">
        <v>0</v>
      </c>
      <c r="S40" s="40">
        <f t="shared" si="1"/>
        <v>0</v>
      </c>
      <c r="T40" s="35"/>
      <c r="U40" s="25">
        <f t="shared" si="2"/>
        <v>0</v>
      </c>
      <c r="V40" s="25">
        <f t="shared" si="3"/>
        <v>0</v>
      </c>
      <c r="W40" s="25">
        <f t="shared" si="4"/>
        <v>0</v>
      </c>
      <c r="X40" s="25">
        <f t="shared" si="5"/>
        <v>0</v>
      </c>
    </row>
    <row r="41" spans="9:24" s="25" customFormat="1" ht="12.75" customHeight="1">
      <c r="I41" s="35" t="s">
        <v>71</v>
      </c>
      <c r="J41" s="35" t="s">
        <v>72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39"/>
      <c r="Q41" s="39">
        <f t="shared" si="0"/>
        <v>0</v>
      </c>
      <c r="R41" s="39">
        <v>0</v>
      </c>
      <c r="S41" s="40">
        <f t="shared" si="1"/>
        <v>0</v>
      </c>
      <c r="T41" s="35"/>
      <c r="U41" s="25">
        <f t="shared" si="2"/>
        <v>0</v>
      </c>
      <c r="V41" s="25">
        <f t="shared" si="3"/>
        <v>0</v>
      </c>
      <c r="W41" s="25">
        <f t="shared" si="4"/>
        <v>0</v>
      </c>
      <c r="X41" s="25">
        <f t="shared" si="5"/>
        <v>0</v>
      </c>
    </row>
    <row r="42" spans="9:24" s="25" customFormat="1" ht="12.75" customHeight="1">
      <c r="I42" s="35" t="s">
        <v>73</v>
      </c>
      <c r="J42" s="35" t="s">
        <v>74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39"/>
      <c r="Q42" s="39">
        <f t="shared" si="0"/>
        <v>0</v>
      </c>
      <c r="R42" s="39">
        <v>0</v>
      </c>
      <c r="S42" s="40">
        <f t="shared" si="1"/>
        <v>0</v>
      </c>
      <c r="T42" s="35"/>
      <c r="U42" s="25">
        <f t="shared" si="2"/>
        <v>0</v>
      </c>
      <c r="V42" s="25">
        <f t="shared" si="3"/>
        <v>0</v>
      </c>
      <c r="W42" s="25">
        <f t="shared" si="4"/>
        <v>0</v>
      </c>
      <c r="X42" s="25">
        <f t="shared" si="5"/>
        <v>0</v>
      </c>
    </row>
    <row r="43" spans="9:24" s="25" customFormat="1" ht="12.75" customHeight="1">
      <c r="I43" s="35" t="s">
        <v>75</v>
      </c>
      <c r="J43" s="35" t="s">
        <v>76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39"/>
      <c r="Q43" s="39">
        <f t="shared" si="0"/>
        <v>0</v>
      </c>
      <c r="R43" s="39">
        <v>0</v>
      </c>
      <c r="S43" s="40">
        <f t="shared" si="1"/>
        <v>0</v>
      </c>
      <c r="T43" s="35"/>
      <c r="U43" s="25">
        <f t="shared" si="2"/>
        <v>0</v>
      </c>
      <c r="V43" s="25">
        <f t="shared" si="3"/>
        <v>0</v>
      </c>
      <c r="W43" s="25">
        <f t="shared" si="4"/>
        <v>0</v>
      </c>
      <c r="X43" s="25">
        <f t="shared" si="5"/>
        <v>0</v>
      </c>
    </row>
    <row r="44" spans="9:24" s="25" customFormat="1" ht="12.75" customHeight="1">
      <c r="I44" s="35" t="s">
        <v>77</v>
      </c>
      <c r="J44" s="35" t="s">
        <v>78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39"/>
      <c r="Q44" s="39">
        <f t="shared" si="0"/>
        <v>0</v>
      </c>
      <c r="R44" s="39">
        <v>0</v>
      </c>
      <c r="S44" s="40">
        <f t="shared" si="1"/>
        <v>0</v>
      </c>
      <c r="T44" s="35"/>
      <c r="U44" s="25">
        <f t="shared" si="2"/>
        <v>0</v>
      </c>
      <c r="V44" s="25">
        <f t="shared" si="3"/>
        <v>0</v>
      </c>
      <c r="W44" s="25">
        <f t="shared" si="4"/>
        <v>0</v>
      </c>
      <c r="X44" s="25">
        <f t="shared" si="5"/>
        <v>0</v>
      </c>
    </row>
    <row r="45" spans="9:24" s="25" customFormat="1" ht="12.75" customHeight="1">
      <c r="I45" s="35" t="s">
        <v>79</v>
      </c>
      <c r="J45" s="35" t="s">
        <v>80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39"/>
      <c r="Q45" s="39">
        <f t="shared" si="0"/>
        <v>0</v>
      </c>
      <c r="R45" s="39">
        <v>0</v>
      </c>
      <c r="S45" s="40">
        <f t="shared" si="1"/>
        <v>0</v>
      </c>
      <c r="T45" s="35"/>
      <c r="U45" s="25">
        <f t="shared" si="2"/>
        <v>0</v>
      </c>
      <c r="V45" s="25">
        <f t="shared" si="3"/>
        <v>0</v>
      </c>
      <c r="W45" s="25">
        <f t="shared" si="4"/>
        <v>0</v>
      </c>
      <c r="X45" s="25">
        <f t="shared" si="5"/>
        <v>0</v>
      </c>
    </row>
    <row r="46" spans="9:24" s="25" customFormat="1" ht="12.75" customHeight="1">
      <c r="I46" s="35" t="s">
        <v>81</v>
      </c>
      <c r="J46" s="35" t="s">
        <v>82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39"/>
      <c r="Q46" s="39">
        <f t="shared" si="0"/>
        <v>0</v>
      </c>
      <c r="R46" s="39">
        <v>0</v>
      </c>
      <c r="S46" s="40">
        <f t="shared" si="1"/>
        <v>0</v>
      </c>
      <c r="T46" s="35"/>
      <c r="U46" s="25">
        <f t="shared" si="2"/>
        <v>0</v>
      </c>
      <c r="V46" s="25">
        <f t="shared" si="3"/>
        <v>0</v>
      </c>
      <c r="W46" s="25">
        <f t="shared" si="4"/>
        <v>0</v>
      </c>
      <c r="X46" s="25">
        <f t="shared" si="5"/>
        <v>0</v>
      </c>
    </row>
    <row r="47" spans="9:24" s="25" customFormat="1" ht="12.75" customHeight="1">
      <c r="I47" s="35" t="s">
        <v>83</v>
      </c>
      <c r="J47" s="35" t="s">
        <v>84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39"/>
      <c r="Q47" s="39">
        <f t="shared" si="0"/>
        <v>0</v>
      </c>
      <c r="R47" s="39">
        <v>0</v>
      </c>
      <c r="S47" s="40">
        <f t="shared" si="1"/>
        <v>0</v>
      </c>
      <c r="T47" s="35"/>
      <c r="U47" s="25">
        <f t="shared" si="2"/>
        <v>0</v>
      </c>
      <c r="V47" s="25">
        <f t="shared" si="3"/>
        <v>0</v>
      </c>
      <c r="W47" s="25">
        <f t="shared" si="4"/>
        <v>0</v>
      </c>
      <c r="X47" s="25">
        <f t="shared" si="5"/>
        <v>0</v>
      </c>
    </row>
    <row r="48" spans="9:24" s="25" customFormat="1" ht="12.75" customHeight="1">
      <c r="I48" s="35" t="s">
        <v>85</v>
      </c>
      <c r="J48" s="35" t="s">
        <v>86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39"/>
      <c r="Q48" s="39">
        <f t="shared" si="0"/>
        <v>0</v>
      </c>
      <c r="R48" s="39">
        <v>0</v>
      </c>
      <c r="S48" s="40">
        <f t="shared" si="1"/>
        <v>0</v>
      </c>
      <c r="T48" s="35"/>
      <c r="U48" s="25">
        <f t="shared" si="2"/>
        <v>0</v>
      </c>
      <c r="V48" s="25">
        <f t="shared" si="3"/>
        <v>0</v>
      </c>
      <c r="W48" s="25">
        <f t="shared" si="4"/>
        <v>0</v>
      </c>
      <c r="X48" s="25">
        <f t="shared" si="5"/>
        <v>0</v>
      </c>
    </row>
    <row r="49" spans="9:24" s="25" customFormat="1" ht="12.75" customHeight="1">
      <c r="I49" s="35" t="s">
        <v>87</v>
      </c>
      <c r="J49" s="35" t="s">
        <v>88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39"/>
      <c r="Q49" s="39">
        <f t="shared" si="0"/>
        <v>0</v>
      </c>
      <c r="R49" s="39">
        <v>0</v>
      </c>
      <c r="S49" s="40">
        <f t="shared" si="1"/>
        <v>0</v>
      </c>
      <c r="T49" s="29"/>
      <c r="U49" s="25">
        <f t="shared" si="2"/>
        <v>0</v>
      </c>
      <c r="V49" s="25">
        <f t="shared" si="3"/>
        <v>0</v>
      </c>
      <c r="W49" s="25">
        <f t="shared" si="4"/>
        <v>0</v>
      </c>
      <c r="X49" s="25">
        <f t="shared" si="5"/>
        <v>0</v>
      </c>
    </row>
    <row r="50" spans="9:24" s="25" customFormat="1" ht="12.75" customHeight="1">
      <c r="I50" s="35" t="s">
        <v>89</v>
      </c>
      <c r="J50" s="35" t="s">
        <v>90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39"/>
      <c r="Q50" s="39">
        <f t="shared" si="0"/>
        <v>0</v>
      </c>
      <c r="R50" s="39">
        <v>0</v>
      </c>
      <c r="S50" s="40">
        <f t="shared" si="1"/>
        <v>0</v>
      </c>
      <c r="T50" s="29"/>
      <c r="U50" s="25">
        <f t="shared" si="2"/>
        <v>0</v>
      </c>
      <c r="V50" s="25">
        <f t="shared" si="3"/>
        <v>0</v>
      </c>
      <c r="W50" s="25">
        <f t="shared" si="4"/>
        <v>0</v>
      </c>
      <c r="X50" s="25">
        <f t="shared" si="5"/>
        <v>0</v>
      </c>
    </row>
    <row r="51" spans="9:24" s="25" customFormat="1" ht="12.75" customHeight="1">
      <c r="I51" s="35" t="s">
        <v>91</v>
      </c>
      <c r="J51" s="35" t="s">
        <v>92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28"/>
      <c r="Q51" s="39">
        <f t="shared" si="0"/>
        <v>0</v>
      </c>
      <c r="R51" s="39">
        <v>0</v>
      </c>
      <c r="S51" s="40">
        <f t="shared" si="1"/>
        <v>0</v>
      </c>
      <c r="T51" s="29"/>
      <c r="U51" s="25">
        <f t="shared" si="2"/>
        <v>0</v>
      </c>
      <c r="V51" s="25">
        <f t="shared" si="3"/>
        <v>0</v>
      </c>
      <c r="W51" s="25">
        <f t="shared" si="4"/>
        <v>0</v>
      </c>
      <c r="X51" s="25">
        <f t="shared" si="5"/>
        <v>0</v>
      </c>
    </row>
    <row r="52" spans="9:24" s="25" customFormat="1" ht="12.75" customHeight="1">
      <c r="I52" s="35" t="s">
        <v>93</v>
      </c>
      <c r="J52" s="35" t="s">
        <v>94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28"/>
      <c r="Q52" s="39">
        <f t="shared" si="0"/>
        <v>0</v>
      </c>
      <c r="R52" s="39">
        <v>0</v>
      </c>
      <c r="S52" s="40">
        <f t="shared" si="1"/>
        <v>0</v>
      </c>
      <c r="T52" s="29"/>
      <c r="U52" s="25">
        <f t="shared" si="2"/>
        <v>0</v>
      </c>
      <c r="V52" s="25">
        <f t="shared" si="3"/>
        <v>0</v>
      </c>
      <c r="W52" s="25">
        <f t="shared" si="4"/>
        <v>0</v>
      </c>
      <c r="X52" s="25">
        <f t="shared" si="5"/>
        <v>0</v>
      </c>
    </row>
    <row r="53" spans="9:24" s="25" customFormat="1" ht="12.75" customHeight="1">
      <c r="I53" s="35" t="s">
        <v>95</v>
      </c>
      <c r="J53" s="35" t="s">
        <v>96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28"/>
      <c r="Q53" s="39">
        <f t="shared" si="0"/>
        <v>0</v>
      </c>
      <c r="R53" s="39">
        <v>0</v>
      </c>
      <c r="S53" s="40">
        <f t="shared" si="1"/>
        <v>0</v>
      </c>
      <c r="T53" s="29"/>
      <c r="U53" s="25">
        <f t="shared" si="2"/>
        <v>0</v>
      </c>
      <c r="V53" s="25">
        <f t="shared" si="3"/>
        <v>0</v>
      </c>
      <c r="W53" s="25">
        <f t="shared" si="4"/>
        <v>0</v>
      </c>
      <c r="X53" s="25">
        <f t="shared" si="5"/>
        <v>0</v>
      </c>
    </row>
    <row r="54" spans="9:24" s="25" customFormat="1" ht="12.75" customHeight="1">
      <c r="I54" s="35" t="s">
        <v>97</v>
      </c>
      <c r="J54" s="35" t="s">
        <v>98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28"/>
      <c r="Q54" s="39">
        <f t="shared" si="0"/>
        <v>0</v>
      </c>
      <c r="R54" s="39">
        <v>0</v>
      </c>
      <c r="S54" s="40">
        <f t="shared" si="1"/>
        <v>0</v>
      </c>
      <c r="T54" s="29"/>
      <c r="U54" s="25">
        <f t="shared" si="2"/>
        <v>0</v>
      </c>
      <c r="V54" s="25">
        <f t="shared" si="3"/>
        <v>0</v>
      </c>
      <c r="W54" s="25">
        <f t="shared" si="4"/>
        <v>0</v>
      </c>
      <c r="X54" s="25">
        <f t="shared" si="5"/>
        <v>0</v>
      </c>
    </row>
    <row r="55" spans="9:24" s="25" customFormat="1" ht="12.75" customHeight="1">
      <c r="I55" s="35" t="s">
        <v>99</v>
      </c>
      <c r="J55" s="35" t="s">
        <v>100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28"/>
      <c r="Q55" s="39">
        <f t="shared" si="0"/>
        <v>0</v>
      </c>
      <c r="R55" s="39">
        <v>0</v>
      </c>
      <c r="S55" s="40">
        <f t="shared" si="1"/>
        <v>0</v>
      </c>
      <c r="T55" s="29"/>
      <c r="U55" s="25">
        <f t="shared" si="2"/>
        <v>0</v>
      </c>
      <c r="V55" s="25">
        <f t="shared" si="3"/>
        <v>0</v>
      </c>
      <c r="W55" s="25">
        <f t="shared" si="4"/>
        <v>0</v>
      </c>
      <c r="X55" s="25">
        <f t="shared" si="5"/>
        <v>0</v>
      </c>
    </row>
    <row r="56" spans="9:24" s="25" customFormat="1" ht="12.75" customHeight="1">
      <c r="I56" s="35" t="s">
        <v>101</v>
      </c>
      <c r="J56" s="35" t="s">
        <v>102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28"/>
      <c r="Q56" s="39">
        <f t="shared" si="0"/>
        <v>0</v>
      </c>
      <c r="R56" s="39">
        <v>0</v>
      </c>
      <c r="S56" s="40">
        <f t="shared" si="1"/>
        <v>0</v>
      </c>
      <c r="T56" s="29"/>
      <c r="U56" s="25">
        <f t="shared" si="2"/>
        <v>0</v>
      </c>
      <c r="V56" s="25">
        <f t="shared" si="3"/>
        <v>0</v>
      </c>
      <c r="W56" s="25">
        <f t="shared" si="4"/>
        <v>0</v>
      </c>
      <c r="X56" s="25">
        <f t="shared" si="5"/>
        <v>0</v>
      </c>
    </row>
    <row r="57" spans="9:24" s="25" customFormat="1" ht="12.75" customHeight="1">
      <c r="I57" s="35" t="s">
        <v>103</v>
      </c>
      <c r="J57" s="35" t="s">
        <v>104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28"/>
      <c r="Q57" s="39">
        <f t="shared" si="0"/>
        <v>0</v>
      </c>
      <c r="R57" s="39">
        <v>0</v>
      </c>
      <c r="S57" s="40">
        <f t="shared" si="1"/>
        <v>0</v>
      </c>
      <c r="T57" s="29"/>
      <c r="U57" s="25">
        <f t="shared" si="2"/>
        <v>0</v>
      </c>
      <c r="V57" s="25">
        <f t="shared" si="3"/>
        <v>0</v>
      </c>
      <c r="W57" s="25">
        <f t="shared" si="4"/>
        <v>0</v>
      </c>
      <c r="X57" s="25">
        <f t="shared" si="5"/>
        <v>0</v>
      </c>
    </row>
    <row r="58" spans="9:24" s="25" customFormat="1" ht="12.75" customHeight="1">
      <c r="I58" s="38"/>
      <c r="J58" s="37"/>
      <c r="K58" s="28"/>
      <c r="L58" s="28"/>
      <c r="M58" s="28"/>
      <c r="N58" s="28"/>
      <c r="O58" s="28"/>
      <c r="P58" s="28"/>
      <c r="Q58" s="28"/>
      <c r="R58" s="34"/>
      <c r="S58" s="40"/>
      <c r="T58" s="29"/>
      <c r="U58" s="25">
        <f t="shared" si="2"/>
        <v>0</v>
      </c>
      <c r="V58" s="25">
        <f t="shared" si="3"/>
        <v>0</v>
      </c>
      <c r="W58" s="25">
        <f t="shared" si="4"/>
        <v>0</v>
      </c>
      <c r="X58" s="25">
        <f t="shared" si="5"/>
        <v>0</v>
      </c>
    </row>
    <row r="59" spans="9:24" s="25" customFormat="1" ht="12.75" customHeight="1">
      <c r="I59" s="38"/>
      <c r="J59" s="30"/>
      <c r="K59" s="28"/>
      <c r="L59" s="28"/>
      <c r="M59" s="28"/>
      <c r="N59" s="28"/>
      <c r="O59" s="28"/>
      <c r="P59" s="28"/>
      <c r="Q59" s="28"/>
      <c r="R59" s="34"/>
      <c r="S59" s="35"/>
      <c r="T59" s="29"/>
      <c r="U59" s="25">
        <f t="shared" si="2"/>
        <v>0</v>
      </c>
      <c r="V59" s="25">
        <f t="shared" si="3"/>
        <v>0</v>
      </c>
      <c r="W59" s="25">
        <f t="shared" si="4"/>
        <v>0</v>
      </c>
      <c r="X59" s="25">
        <f t="shared" si="5"/>
        <v>0</v>
      </c>
    </row>
    <row r="60" spans="9:24" s="25" customFormat="1" ht="12.75" customHeight="1">
      <c r="I60" s="35"/>
      <c r="J60" s="35"/>
      <c r="K60" s="28"/>
      <c r="L60" s="28"/>
      <c r="M60" s="28"/>
      <c r="N60" s="28"/>
      <c r="O60" s="28"/>
      <c r="P60" s="28"/>
      <c r="Q60" s="28"/>
      <c r="R60" s="34"/>
      <c r="S60" s="35"/>
      <c r="T60" s="29"/>
      <c r="U60" s="25">
        <f t="shared" si="2"/>
        <v>0</v>
      </c>
      <c r="V60" s="25">
        <f t="shared" si="3"/>
        <v>0</v>
      </c>
      <c r="W60" s="25">
        <f t="shared" si="4"/>
        <v>0</v>
      </c>
      <c r="X60" s="25">
        <f t="shared" si="5"/>
        <v>0</v>
      </c>
    </row>
    <row r="61" spans="9:24" s="25" customFormat="1" ht="12.75" customHeight="1">
      <c r="I61" s="32"/>
      <c r="J61" s="33"/>
      <c r="K61" s="28"/>
      <c r="L61" s="28"/>
      <c r="M61" s="28"/>
      <c r="N61" s="28"/>
      <c r="O61" s="28"/>
      <c r="P61" s="28"/>
      <c r="Q61" s="28"/>
      <c r="R61" s="28"/>
      <c r="S61" s="29"/>
      <c r="T61" s="29"/>
      <c r="U61" s="25">
        <f t="shared" si="2"/>
        <v>0</v>
      </c>
      <c r="V61" s="25">
        <f t="shared" si="3"/>
        <v>0</v>
      </c>
      <c r="W61" s="25">
        <f t="shared" si="4"/>
        <v>0</v>
      </c>
      <c r="X61" s="25">
        <f t="shared" si="5"/>
        <v>0</v>
      </c>
    </row>
    <row r="62" spans="9:24" s="25" customFormat="1" ht="12.75" customHeight="1">
      <c r="I62" s="32"/>
      <c r="J62" s="33"/>
      <c r="K62" s="28"/>
      <c r="L62" s="28"/>
      <c r="M62" s="28"/>
      <c r="N62" s="28"/>
      <c r="O62" s="28"/>
      <c r="P62" s="28"/>
      <c r="Q62" s="28"/>
      <c r="R62" s="28"/>
      <c r="S62" s="29"/>
      <c r="T62" s="29"/>
      <c r="U62" s="25">
        <f t="shared" si="2"/>
        <v>0</v>
      </c>
      <c r="V62" s="25">
        <f t="shared" si="3"/>
        <v>0</v>
      </c>
      <c r="W62" s="25">
        <f t="shared" si="4"/>
        <v>0</v>
      </c>
      <c r="X62" s="25">
        <f t="shared" si="5"/>
        <v>0</v>
      </c>
    </row>
    <row r="63" spans="9:24" s="25" customFormat="1" ht="12.75" customHeight="1">
      <c r="I63" s="32"/>
      <c r="J63" s="33"/>
      <c r="K63" s="28"/>
      <c r="L63" s="28"/>
      <c r="M63" s="28"/>
      <c r="N63" s="28"/>
      <c r="O63" s="28"/>
      <c r="P63" s="28"/>
      <c r="Q63" s="28"/>
      <c r="R63" s="28"/>
      <c r="S63" s="29"/>
      <c r="T63" s="29"/>
      <c r="U63" s="25">
        <f t="shared" si="2"/>
        <v>0</v>
      </c>
      <c r="V63" s="25">
        <f t="shared" si="3"/>
        <v>0</v>
      </c>
      <c r="W63" s="25">
        <f t="shared" si="4"/>
        <v>0</v>
      </c>
      <c r="X63" s="25">
        <f t="shared" si="5"/>
        <v>0</v>
      </c>
    </row>
    <row r="64" spans="9:24" s="25" customFormat="1" ht="12.75" customHeight="1">
      <c r="I64" s="31"/>
      <c r="J64" s="30"/>
      <c r="K64" s="28"/>
      <c r="L64" s="28"/>
      <c r="M64" s="28"/>
      <c r="N64" s="28"/>
      <c r="O64" s="28"/>
      <c r="P64" s="28"/>
      <c r="Q64" s="28"/>
      <c r="R64" s="28"/>
      <c r="S64" s="29"/>
      <c r="T64" s="29"/>
      <c r="U64" s="25">
        <f t="shared" si="2"/>
        <v>0</v>
      </c>
      <c r="V64" s="25">
        <f t="shared" si="3"/>
        <v>0</v>
      </c>
      <c r="W64" s="25">
        <f t="shared" si="4"/>
        <v>0</v>
      </c>
      <c r="X64" s="25">
        <f t="shared" si="5"/>
        <v>0</v>
      </c>
    </row>
    <row r="65" spans="9:24" s="25" customFormat="1" ht="12.75" customHeight="1">
      <c r="I65" s="26"/>
      <c r="J65" s="27"/>
      <c r="K65" s="28"/>
      <c r="L65" s="28"/>
      <c r="M65" s="28"/>
      <c r="N65" s="28"/>
      <c r="O65" s="28"/>
      <c r="P65" s="28"/>
      <c r="Q65" s="28"/>
      <c r="R65" s="28"/>
      <c r="S65" s="29"/>
      <c r="T65" s="29"/>
      <c r="U65" s="25">
        <f t="shared" si="2"/>
        <v>0</v>
      </c>
      <c r="V65" s="25">
        <f t="shared" si="3"/>
        <v>0</v>
      </c>
      <c r="W65" s="25">
        <f t="shared" si="4"/>
        <v>0</v>
      </c>
      <c r="X65" s="25">
        <f t="shared" si="5"/>
        <v>0</v>
      </c>
    </row>
    <row r="66" spans="9:24" s="25" customFormat="1" ht="12.75" customHeight="1">
      <c r="I66" s="26"/>
      <c r="J66" s="27"/>
      <c r="K66" s="28"/>
      <c r="L66" s="28"/>
      <c r="M66" s="28"/>
      <c r="N66" s="28"/>
      <c r="O66" s="28"/>
      <c r="P66" s="28"/>
      <c r="Q66" s="28"/>
      <c r="R66" s="28"/>
      <c r="S66" s="29"/>
      <c r="T66" s="29"/>
      <c r="U66" s="25">
        <f t="shared" si="2"/>
        <v>0</v>
      </c>
      <c r="V66" s="25">
        <f t="shared" si="3"/>
        <v>0</v>
      </c>
      <c r="W66" s="25">
        <f t="shared" si="4"/>
        <v>0</v>
      </c>
      <c r="X66" s="25">
        <f t="shared" si="5"/>
        <v>0</v>
      </c>
    </row>
    <row r="67" spans="9:24" s="25" customFormat="1" ht="12.75" customHeight="1">
      <c r="I67" s="26"/>
      <c r="J67" s="27"/>
      <c r="K67" s="28"/>
      <c r="L67" s="28"/>
      <c r="M67" s="28"/>
      <c r="N67" s="28"/>
      <c r="O67" s="28"/>
      <c r="P67" s="28"/>
      <c r="Q67" s="28"/>
      <c r="R67" s="28"/>
      <c r="S67" s="29"/>
      <c r="T67" s="29"/>
      <c r="U67" s="25">
        <f t="shared" si="2"/>
        <v>0</v>
      </c>
      <c r="V67" s="25">
        <f t="shared" si="3"/>
        <v>0</v>
      </c>
      <c r="W67" s="25">
        <f t="shared" si="4"/>
        <v>0</v>
      </c>
      <c r="X67" s="25">
        <f t="shared" si="5"/>
        <v>0</v>
      </c>
    </row>
    <row r="68" spans="9:24" s="25" customFormat="1" ht="12.75" customHeight="1">
      <c r="I68" s="26"/>
      <c r="J68" s="27"/>
      <c r="K68" s="28"/>
      <c r="L68" s="28"/>
      <c r="M68" s="28"/>
      <c r="N68" s="28"/>
      <c r="O68" s="28"/>
      <c r="P68" s="28"/>
      <c r="Q68" s="28"/>
      <c r="R68" s="28"/>
      <c r="S68" s="29"/>
      <c r="T68" s="29"/>
      <c r="U68" s="25">
        <f t="shared" si="2"/>
        <v>0</v>
      </c>
      <c r="V68" s="25">
        <f t="shared" si="3"/>
        <v>0</v>
      </c>
      <c r="W68" s="25">
        <f t="shared" si="4"/>
        <v>0</v>
      </c>
      <c r="X68" s="25">
        <f t="shared" si="5"/>
        <v>0</v>
      </c>
    </row>
    <row r="69" spans="9:24" s="25" customFormat="1" ht="12.75" customHeight="1">
      <c r="I69" s="26"/>
      <c r="J69" s="27"/>
      <c r="K69" s="28"/>
      <c r="L69" s="28"/>
      <c r="M69" s="28"/>
      <c r="N69" s="28"/>
      <c r="O69" s="28"/>
      <c r="P69" s="28"/>
      <c r="Q69" s="28"/>
      <c r="R69" s="28"/>
      <c r="S69" s="29"/>
      <c r="T69" s="29"/>
      <c r="U69" s="25">
        <f t="shared" si="2"/>
        <v>0</v>
      </c>
      <c r="V69" s="25">
        <f t="shared" si="3"/>
        <v>0</v>
      </c>
      <c r="W69" s="25">
        <f t="shared" si="4"/>
        <v>0</v>
      </c>
      <c r="X69" s="25">
        <f t="shared" si="5"/>
        <v>0</v>
      </c>
    </row>
    <row r="70" spans="9:24" ht="15" customHeight="1">
      <c r="I70" s="5"/>
      <c r="J70" s="5"/>
      <c r="K70" s="24"/>
      <c r="L70" s="24"/>
      <c r="M70" s="24"/>
      <c r="N70" s="24"/>
      <c r="O70" s="24"/>
      <c r="P70" s="24"/>
      <c r="Q70" s="24"/>
      <c r="R70" s="24"/>
      <c r="S70" s="5"/>
      <c r="T70" s="5"/>
      <c r="U70" s="25">
        <f t="shared" si="2"/>
        <v>0</v>
      </c>
      <c r="V70" s="25">
        <f t="shared" si="3"/>
        <v>0</v>
      </c>
      <c r="W70" s="25">
        <f t="shared" si="4"/>
        <v>0</v>
      </c>
      <c r="X70" s="25">
        <f t="shared" si="5"/>
        <v>0</v>
      </c>
    </row>
    <row r="71" spans="1:24" ht="14.25" customHeight="1">
      <c r="A71" s="7"/>
      <c r="B71" s="7"/>
      <c r="I71" s="5"/>
      <c r="J71" s="5"/>
      <c r="K71" s="24"/>
      <c r="L71" s="24"/>
      <c r="M71" s="24"/>
      <c r="N71" s="24"/>
      <c r="O71" s="24"/>
      <c r="P71" s="24"/>
      <c r="Q71" s="24"/>
      <c r="R71" s="24"/>
      <c r="S71" s="5"/>
      <c r="T71" s="5"/>
      <c r="U71" s="25">
        <f t="shared" si="2"/>
        <v>0</v>
      </c>
      <c r="V71" s="25">
        <f t="shared" si="3"/>
        <v>0</v>
      </c>
      <c r="W71" s="25">
        <f t="shared" si="4"/>
        <v>0</v>
      </c>
      <c r="X71" s="25">
        <f t="shared" si="5"/>
        <v>0</v>
      </c>
    </row>
    <row r="72" spans="1:24" s="10" customFormat="1" ht="14.25" customHeight="1">
      <c r="A72" s="53" t="s">
        <v>11</v>
      </c>
      <c r="B72" s="53"/>
      <c r="I72" s="11"/>
      <c r="J72" s="11"/>
      <c r="K72" s="24"/>
      <c r="L72" s="24"/>
      <c r="M72" s="24"/>
      <c r="N72" s="24"/>
      <c r="O72" s="24"/>
      <c r="P72" s="24"/>
      <c r="Q72" s="24"/>
      <c r="R72" s="24"/>
      <c r="S72" s="11"/>
      <c r="T72" s="11"/>
      <c r="U72" s="25">
        <f t="shared" si="2"/>
        <v>0</v>
      </c>
      <c r="V72" s="25">
        <f t="shared" si="3"/>
        <v>0</v>
      </c>
      <c r="W72" s="25">
        <f t="shared" si="4"/>
        <v>0</v>
      </c>
      <c r="X72" s="25">
        <f t="shared" si="5"/>
        <v>0</v>
      </c>
    </row>
    <row r="73" spans="1:24" s="13" customFormat="1" ht="14.25" customHeight="1">
      <c r="A73" s="44" t="s">
        <v>21</v>
      </c>
      <c r="B73" s="44"/>
      <c r="C73" s="16">
        <f>U87</f>
        <v>0</v>
      </c>
      <c r="D73" s="13" t="s">
        <v>12</v>
      </c>
      <c r="E73" s="18">
        <f>C73/(C99-G99)*100</f>
        <v>0</v>
      </c>
      <c r="F73" s="13" t="s">
        <v>13</v>
      </c>
      <c r="I73" s="15"/>
      <c r="J73" s="15"/>
      <c r="K73" s="24"/>
      <c r="L73" s="24"/>
      <c r="M73" s="24"/>
      <c r="N73" s="24"/>
      <c r="O73" s="24"/>
      <c r="P73" s="24"/>
      <c r="Q73" s="24"/>
      <c r="R73" s="24"/>
      <c r="S73" s="15"/>
      <c r="T73" s="15"/>
      <c r="U73" s="25">
        <f t="shared" si="2"/>
        <v>0</v>
      </c>
      <c r="V73" s="25">
        <f t="shared" si="3"/>
        <v>0</v>
      </c>
      <c r="W73" s="25">
        <f t="shared" si="4"/>
        <v>0</v>
      </c>
      <c r="X73" s="25">
        <f t="shared" si="5"/>
        <v>0</v>
      </c>
    </row>
    <row r="74" spans="1:24" s="13" customFormat="1" ht="14.25" customHeight="1">
      <c r="A74" s="12"/>
      <c r="B74" s="12"/>
      <c r="C74" s="17"/>
      <c r="D74" s="14"/>
      <c r="E74" s="14"/>
      <c r="I74" s="15"/>
      <c r="J74" s="15"/>
      <c r="K74" s="24"/>
      <c r="L74" s="24"/>
      <c r="M74" s="24"/>
      <c r="N74" s="24"/>
      <c r="O74" s="24"/>
      <c r="P74" s="24"/>
      <c r="Q74" s="24"/>
      <c r="R74" s="24"/>
      <c r="S74" s="15"/>
      <c r="T74" s="15"/>
      <c r="U74" s="25">
        <f t="shared" si="2"/>
        <v>0</v>
      </c>
      <c r="V74" s="25">
        <f t="shared" si="3"/>
        <v>0</v>
      </c>
      <c r="W74" s="25">
        <f t="shared" si="4"/>
        <v>0</v>
      </c>
      <c r="X74" s="25">
        <f t="shared" si="5"/>
        <v>0</v>
      </c>
    </row>
    <row r="75" spans="1:24" s="13" customFormat="1" ht="14.25" customHeight="1">
      <c r="A75" s="44" t="s">
        <v>22</v>
      </c>
      <c r="B75" s="44"/>
      <c r="C75" s="16">
        <f>V87</f>
        <v>0</v>
      </c>
      <c r="D75" s="14" t="s">
        <v>12</v>
      </c>
      <c r="E75" s="18">
        <f>C75/(C99-G99)*100</f>
        <v>0</v>
      </c>
      <c r="F75" s="13" t="s">
        <v>13</v>
      </c>
      <c r="I75" s="15"/>
      <c r="J75" s="15"/>
      <c r="K75" s="24"/>
      <c r="L75" s="24"/>
      <c r="M75" s="24"/>
      <c r="N75" s="24"/>
      <c r="O75" s="24"/>
      <c r="P75" s="24"/>
      <c r="Q75" s="24"/>
      <c r="R75" s="24"/>
      <c r="S75" s="15"/>
      <c r="T75" s="15"/>
      <c r="U75" s="25">
        <f t="shared" si="2"/>
        <v>0</v>
      </c>
      <c r="V75" s="25">
        <f t="shared" si="3"/>
        <v>0</v>
      </c>
      <c r="W75" s="25">
        <f t="shared" si="4"/>
        <v>0</v>
      </c>
      <c r="X75" s="25">
        <f t="shared" si="5"/>
        <v>0</v>
      </c>
    </row>
    <row r="76" spans="1:24" s="13" customFormat="1" ht="14.25" customHeight="1">
      <c r="A76" s="12"/>
      <c r="B76" s="12"/>
      <c r="C76" s="17"/>
      <c r="D76" s="14"/>
      <c r="E76" s="14"/>
      <c r="I76" s="15"/>
      <c r="J76" s="15"/>
      <c r="K76" s="24"/>
      <c r="L76" s="24"/>
      <c r="M76" s="24"/>
      <c r="N76" s="24"/>
      <c r="O76" s="24"/>
      <c r="P76" s="24"/>
      <c r="Q76" s="24"/>
      <c r="R76" s="24"/>
      <c r="S76" s="15"/>
      <c r="T76" s="15"/>
      <c r="U76" s="25">
        <f t="shared" si="2"/>
        <v>0</v>
      </c>
      <c r="V76" s="25">
        <f t="shared" si="3"/>
        <v>0</v>
      </c>
      <c r="W76" s="25">
        <f t="shared" si="4"/>
        <v>0</v>
      </c>
      <c r="X76" s="25">
        <f t="shared" si="5"/>
        <v>0</v>
      </c>
    </row>
    <row r="77" spans="1:24" s="13" customFormat="1" ht="14.25" customHeight="1">
      <c r="A77" s="44" t="s">
        <v>23</v>
      </c>
      <c r="B77" s="44"/>
      <c r="C77" s="16">
        <f>W87</f>
        <v>0</v>
      </c>
      <c r="D77" s="14" t="s">
        <v>12</v>
      </c>
      <c r="E77" s="18">
        <f>C77/(C99-G99)*100</f>
        <v>0</v>
      </c>
      <c r="F77" s="13" t="s">
        <v>13</v>
      </c>
      <c r="I77" s="15"/>
      <c r="J77" s="15"/>
      <c r="K77" s="24"/>
      <c r="L77" s="24"/>
      <c r="M77" s="24"/>
      <c r="N77" s="24"/>
      <c r="O77" s="24"/>
      <c r="P77" s="24"/>
      <c r="Q77" s="24"/>
      <c r="R77" s="24"/>
      <c r="S77" s="15"/>
      <c r="T77" s="15"/>
      <c r="U77" s="25">
        <f t="shared" si="2"/>
        <v>0</v>
      </c>
      <c r="V77" s="25">
        <f t="shared" si="3"/>
        <v>0</v>
      </c>
      <c r="W77" s="25">
        <f t="shared" si="4"/>
        <v>0</v>
      </c>
      <c r="X77" s="25">
        <f t="shared" si="5"/>
        <v>0</v>
      </c>
    </row>
    <row r="78" spans="1:24" s="13" customFormat="1" ht="14.25" customHeight="1">
      <c r="A78" s="12"/>
      <c r="B78" s="12"/>
      <c r="C78" s="17"/>
      <c r="D78" s="14"/>
      <c r="E78" s="14"/>
      <c r="I78" s="15"/>
      <c r="J78" s="15"/>
      <c r="K78" s="24"/>
      <c r="L78" s="24"/>
      <c r="M78" s="24"/>
      <c r="N78" s="24"/>
      <c r="O78" s="24"/>
      <c r="P78" s="24"/>
      <c r="Q78" s="24"/>
      <c r="R78" s="24"/>
      <c r="S78" s="15"/>
      <c r="T78" s="15"/>
      <c r="U78" s="25">
        <f t="shared" si="2"/>
        <v>0</v>
      </c>
      <c r="V78" s="25">
        <f t="shared" si="3"/>
        <v>0</v>
      </c>
      <c r="W78" s="25">
        <f t="shared" si="4"/>
        <v>0</v>
      </c>
      <c r="X78" s="25">
        <f t="shared" si="5"/>
        <v>0</v>
      </c>
    </row>
    <row r="79" spans="1:24" s="13" customFormat="1" ht="14.25" customHeight="1">
      <c r="A79" s="44" t="s">
        <v>24</v>
      </c>
      <c r="B79" s="44"/>
      <c r="C79" s="16">
        <f>X87</f>
        <v>0</v>
      </c>
      <c r="D79" s="14" t="s">
        <v>12</v>
      </c>
      <c r="E79" s="18">
        <f>C79/(C99-G99)*100</f>
        <v>0</v>
      </c>
      <c r="F79" s="13" t="s">
        <v>13</v>
      </c>
      <c r="I79" s="5"/>
      <c r="J79" s="15"/>
      <c r="K79" s="22"/>
      <c r="L79" s="22"/>
      <c r="M79" s="22"/>
      <c r="N79" s="22"/>
      <c r="O79" s="22"/>
      <c r="P79" s="22"/>
      <c r="Q79" s="21"/>
      <c r="R79" s="21"/>
      <c r="S79" s="15"/>
      <c r="T79" s="15"/>
      <c r="U79" s="25">
        <f t="shared" si="2"/>
        <v>0</v>
      </c>
      <c r="V79" s="25">
        <f t="shared" si="3"/>
        <v>0</v>
      </c>
      <c r="W79" s="25">
        <f t="shared" si="4"/>
        <v>0</v>
      </c>
      <c r="X79" s="25">
        <f t="shared" si="5"/>
        <v>0</v>
      </c>
    </row>
    <row r="80" spans="1:24" s="13" customFormat="1" ht="14.25" customHeight="1">
      <c r="A80" s="12"/>
      <c r="B80" s="12"/>
      <c r="C80" s="17"/>
      <c r="D80" s="14"/>
      <c r="E80" s="14"/>
      <c r="I80" s="11"/>
      <c r="J80" s="15"/>
      <c r="K80" s="22"/>
      <c r="L80" s="22"/>
      <c r="M80" s="22"/>
      <c r="N80" s="22"/>
      <c r="O80" s="22"/>
      <c r="P80" s="22"/>
      <c r="Q80" s="21"/>
      <c r="R80" s="21"/>
      <c r="S80" s="15"/>
      <c r="T80" s="15"/>
      <c r="U80" s="25">
        <f t="shared" si="2"/>
        <v>0</v>
      </c>
      <c r="V80" s="25">
        <f t="shared" si="3"/>
        <v>0</v>
      </c>
      <c r="W80" s="25">
        <f t="shared" si="4"/>
        <v>0</v>
      </c>
      <c r="X80" s="25">
        <f t="shared" si="5"/>
        <v>0</v>
      </c>
    </row>
    <row r="81" spans="1:24" s="13" customFormat="1" ht="14.25" customHeight="1">
      <c r="A81" s="44" t="s">
        <v>25</v>
      </c>
      <c r="B81" s="44"/>
      <c r="C81" s="16">
        <f>C99-G99-C73-C75-C77-C79</f>
        <v>36</v>
      </c>
      <c r="D81" s="14" t="s">
        <v>12</v>
      </c>
      <c r="E81" s="18">
        <f>C81/(C99-G99)*100</f>
        <v>100</v>
      </c>
      <c r="F81" s="13" t="s">
        <v>13</v>
      </c>
      <c r="I81" s="5"/>
      <c r="J81" s="15"/>
      <c r="K81" s="22"/>
      <c r="L81" s="22"/>
      <c r="M81" s="22"/>
      <c r="N81" s="22"/>
      <c r="O81" s="22"/>
      <c r="P81" s="22"/>
      <c r="Q81" s="21"/>
      <c r="R81" s="21"/>
      <c r="S81" s="15"/>
      <c r="T81" s="15"/>
      <c r="U81" s="25">
        <f t="shared" si="2"/>
        <v>0</v>
      </c>
      <c r="V81" s="25">
        <f t="shared" si="3"/>
        <v>0</v>
      </c>
      <c r="W81" s="25">
        <f t="shared" si="4"/>
        <v>0</v>
      </c>
      <c r="X81" s="25">
        <f t="shared" si="5"/>
        <v>0</v>
      </c>
    </row>
    <row r="82" spans="9:24" ht="14.25" customHeight="1">
      <c r="I82" s="11"/>
      <c r="J82" s="5"/>
      <c r="K82" s="20"/>
      <c r="L82" s="20"/>
      <c r="M82" s="20"/>
      <c r="N82" s="20"/>
      <c r="O82" s="20"/>
      <c r="P82" s="20"/>
      <c r="Q82" s="21"/>
      <c r="R82" s="21"/>
      <c r="S82" s="5"/>
      <c r="T82" s="5"/>
      <c r="U82" s="25">
        <f t="shared" si="2"/>
        <v>0</v>
      </c>
      <c r="V82" s="25">
        <f t="shared" si="3"/>
        <v>0</v>
      </c>
      <c r="W82" s="25">
        <f t="shared" si="4"/>
        <v>0</v>
      </c>
      <c r="X82" s="25">
        <f t="shared" si="5"/>
        <v>0</v>
      </c>
    </row>
    <row r="83" spans="9:24" ht="14.25">
      <c r="I83" s="5"/>
      <c r="J83" s="5"/>
      <c r="K83" s="20"/>
      <c r="L83" s="20"/>
      <c r="M83" s="20"/>
      <c r="N83" s="20"/>
      <c r="O83" s="20"/>
      <c r="P83" s="20"/>
      <c r="Q83" s="21"/>
      <c r="R83" s="21"/>
      <c r="S83" s="5"/>
      <c r="T83" s="5"/>
      <c r="U83" s="25">
        <f t="shared" si="2"/>
        <v>0</v>
      </c>
      <c r="V83" s="25">
        <f t="shared" si="3"/>
        <v>0</v>
      </c>
      <c r="W83" s="25">
        <f t="shared" si="4"/>
        <v>0</v>
      </c>
      <c r="X83" s="25">
        <f t="shared" si="5"/>
        <v>0</v>
      </c>
    </row>
    <row r="84" spans="9:24" ht="14.25">
      <c r="I84" s="11"/>
      <c r="J84" s="5"/>
      <c r="K84" s="20"/>
      <c r="L84" s="20"/>
      <c r="M84" s="20"/>
      <c r="N84" s="20"/>
      <c r="O84" s="20"/>
      <c r="P84" s="20"/>
      <c r="Q84" s="21"/>
      <c r="R84" s="21"/>
      <c r="S84" s="5"/>
      <c r="T84" s="5"/>
      <c r="U84" s="25">
        <f t="shared" si="2"/>
        <v>0</v>
      </c>
      <c r="V84" s="25">
        <f t="shared" si="3"/>
        <v>0</v>
      </c>
      <c r="W84" s="25">
        <f t="shared" si="4"/>
        <v>0</v>
      </c>
      <c r="X84" s="25">
        <f t="shared" si="5"/>
        <v>0</v>
      </c>
    </row>
    <row r="85" spans="9:24" ht="14.25">
      <c r="I85" s="5"/>
      <c r="J85" s="5"/>
      <c r="K85" s="20"/>
      <c r="L85" s="20"/>
      <c r="M85" s="20"/>
      <c r="N85" s="20"/>
      <c r="O85" s="20"/>
      <c r="P85" s="20"/>
      <c r="Q85" s="21"/>
      <c r="R85" s="21"/>
      <c r="S85" s="5"/>
      <c r="T85" s="5"/>
      <c r="U85" s="25">
        <f t="shared" si="2"/>
        <v>0</v>
      </c>
      <c r="V85" s="25">
        <f t="shared" si="3"/>
        <v>0</v>
      </c>
      <c r="W85" s="25">
        <f t="shared" si="4"/>
        <v>0</v>
      </c>
      <c r="X85" s="25">
        <f t="shared" si="5"/>
        <v>0</v>
      </c>
    </row>
    <row r="86" spans="9:24" ht="14.25">
      <c r="I86" s="11"/>
      <c r="J86" s="5"/>
      <c r="K86" s="20"/>
      <c r="L86" s="20"/>
      <c r="M86" s="20"/>
      <c r="N86" s="20"/>
      <c r="O86" s="20"/>
      <c r="P86" s="20"/>
      <c r="Q86" s="21"/>
      <c r="R86" s="21"/>
      <c r="S86" s="5"/>
      <c r="T86" s="5"/>
      <c r="U86" s="25">
        <f t="shared" si="2"/>
        <v>0</v>
      </c>
      <c r="V86" s="25">
        <f t="shared" si="3"/>
        <v>0</v>
      </c>
      <c r="W86" s="25">
        <f t="shared" si="4"/>
        <v>0</v>
      </c>
      <c r="X86" s="25">
        <f t="shared" si="5"/>
        <v>0</v>
      </c>
    </row>
    <row r="87" spans="1:24" ht="18" customHeight="1">
      <c r="A87" s="47" t="s">
        <v>14</v>
      </c>
      <c r="B87" s="47"/>
      <c r="C87" s="47"/>
      <c r="D87" s="47"/>
      <c r="E87" s="47"/>
      <c r="F87" s="47"/>
      <c r="G87" s="47"/>
      <c r="H87" s="47"/>
      <c r="I87" s="7"/>
      <c r="J87" s="7"/>
      <c r="K87" s="23"/>
      <c r="L87" s="23"/>
      <c r="M87" s="23"/>
      <c r="N87" s="23"/>
      <c r="O87" s="23"/>
      <c r="P87" s="23"/>
      <c r="Q87" s="23"/>
      <c r="R87" s="23"/>
      <c r="S87" s="7"/>
      <c r="T87" s="7"/>
      <c r="U87">
        <f>SUM(U22:U86)</f>
        <v>0</v>
      </c>
      <c r="V87">
        <f>SUM(V22:V86)-U87</f>
        <v>0</v>
      </c>
      <c r="W87">
        <f>SUM(W22:W86)-U87-V87</f>
        <v>0</v>
      </c>
      <c r="X87">
        <f>SUM(X22:X86)-U87-V87-W87</f>
        <v>0</v>
      </c>
    </row>
    <row r="88" spans="1:8" ht="18" customHeight="1">
      <c r="A88" s="48" t="s">
        <v>15</v>
      </c>
      <c r="B88" s="47"/>
      <c r="C88" s="47"/>
      <c r="D88" s="47"/>
      <c r="E88" s="47"/>
      <c r="F88" s="47"/>
      <c r="G88" s="47"/>
      <c r="H88" s="47"/>
    </row>
    <row r="89" spans="1:8" ht="18" customHeight="1">
      <c r="A89" s="45" t="s">
        <v>16</v>
      </c>
      <c r="B89" s="46"/>
      <c r="C89" s="46"/>
      <c r="D89" s="46"/>
      <c r="E89" s="46"/>
      <c r="F89" s="46"/>
      <c r="G89" s="46"/>
      <c r="H89" s="46"/>
    </row>
    <row r="90" spans="1:8" ht="18" customHeight="1">
      <c r="A90" s="46"/>
      <c r="B90" s="46"/>
      <c r="C90" s="46"/>
      <c r="D90" s="46"/>
      <c r="E90" s="46"/>
      <c r="F90" s="46"/>
      <c r="G90" s="46"/>
      <c r="H90" s="46"/>
    </row>
    <row r="91" spans="1:8" ht="18" customHeight="1">
      <c r="A91" s="46"/>
      <c r="B91" s="46"/>
      <c r="C91" s="46"/>
      <c r="D91" s="46"/>
      <c r="E91" s="46"/>
      <c r="F91" s="46"/>
      <c r="G91" s="46"/>
      <c r="H91" s="46"/>
    </row>
    <row r="92" spans="1:8" ht="14.25">
      <c r="A92" s="46"/>
      <c r="B92" s="46"/>
      <c r="C92" s="46"/>
      <c r="D92" s="46"/>
      <c r="E92" s="46"/>
      <c r="F92" s="46"/>
      <c r="G92" s="46"/>
      <c r="H92" s="46"/>
    </row>
    <row r="96" spans="1:8" ht="14.25">
      <c r="A96" s="42" t="s">
        <v>17</v>
      </c>
      <c r="B96" s="42"/>
      <c r="C96" s="4"/>
      <c r="E96" s="43" t="s">
        <v>19</v>
      </c>
      <c r="F96" s="43"/>
      <c r="G96" s="8"/>
      <c r="H96" s="8"/>
    </row>
    <row r="97" spans="1:8" ht="14.25">
      <c r="A97" s="1"/>
      <c r="B97" s="1"/>
      <c r="C97" s="7"/>
      <c r="E97" s="9"/>
      <c r="F97" s="9"/>
      <c r="G97" s="7"/>
      <c r="H97" s="7"/>
    </row>
    <row r="99" spans="1:8" ht="15.75">
      <c r="A99" s="43" t="s">
        <v>18</v>
      </c>
      <c r="B99" s="43"/>
      <c r="C99" s="4">
        <v>36</v>
      </c>
      <c r="E99" s="43" t="s">
        <v>20</v>
      </c>
      <c r="F99" s="43"/>
      <c r="G99" s="41">
        <v>0</v>
      </c>
      <c r="H99" s="50"/>
    </row>
    <row r="102" spans="1:3" ht="14.25">
      <c r="A102" s="42" t="s">
        <v>26</v>
      </c>
      <c r="B102" s="42"/>
      <c r="C102" s="8"/>
    </row>
  </sheetData>
  <mergeCells count="31">
    <mergeCell ref="A73:B73"/>
    <mergeCell ref="A75:B75"/>
    <mergeCell ref="G99:H99"/>
    <mergeCell ref="B15:C15"/>
    <mergeCell ref="B16:C16"/>
    <mergeCell ref="B17:C17"/>
    <mergeCell ref="B18:C18"/>
    <mergeCell ref="E15:F15"/>
    <mergeCell ref="E16:F16"/>
    <mergeCell ref="E17:F17"/>
    <mergeCell ref="E18:F18"/>
    <mergeCell ref="A2:G2"/>
    <mergeCell ref="A3:G3"/>
    <mergeCell ref="A5:G5"/>
    <mergeCell ref="E14:F14"/>
    <mergeCell ref="B14:C14"/>
    <mergeCell ref="E19:F19"/>
    <mergeCell ref="I21:J21"/>
    <mergeCell ref="A72:B72"/>
    <mergeCell ref="B19:C19"/>
    <mergeCell ref="A77:B77"/>
    <mergeCell ref="A79:B79"/>
    <mergeCell ref="A81:B81"/>
    <mergeCell ref="A89:H92"/>
    <mergeCell ref="A87:H87"/>
    <mergeCell ref="A88:H88"/>
    <mergeCell ref="A102:B102"/>
    <mergeCell ref="A96:B96"/>
    <mergeCell ref="A99:B99"/>
    <mergeCell ref="E96:F96"/>
    <mergeCell ref="E99:F99"/>
  </mergeCells>
  <printOptions horizontalCentered="1"/>
  <pageMargins left="0.9448818897637796" right="0.3937007874015748" top="0.7874015748031497" bottom="0.5905511811023623" header="0.5118110236220472" footer="0.5118110236220472"/>
  <pageSetup horizontalDpi="600" verticalDpi="600" orientation="portrait" paperSize="9" r:id="rId2"/>
  <rowBreaks count="1" manualBreakCount="1">
    <brk id="20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XZNU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</dc:creator>
  <cp:keywords/>
  <dc:description/>
  <cp:lastModifiedBy>MC SYSTEM</cp:lastModifiedBy>
  <cp:lastPrinted>2004-02-16T05:08:14Z</cp:lastPrinted>
  <dcterms:created xsi:type="dcterms:W3CDTF">2003-06-23T04:46:18Z</dcterms:created>
  <dcterms:modified xsi:type="dcterms:W3CDTF">2008-01-05T02:52:55Z</dcterms:modified>
  <cp:category/>
  <cp:version/>
  <cp:contentType/>
  <cp:contentStatus/>
</cp:coreProperties>
</file>